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47" i="1"/>
  <c r="D45"/>
  <c r="D37"/>
  <c r="D35"/>
  <c r="D25"/>
  <c r="D27"/>
  <c r="D15"/>
  <c r="D17"/>
</calcChain>
</file>

<file path=xl/sharedStrings.xml><?xml version="1.0" encoding="utf-8"?>
<sst xmlns="http://schemas.openxmlformats.org/spreadsheetml/2006/main" count="53" uniqueCount="17">
  <si>
    <t>PASSA BASSO A PI GRECO</t>
  </si>
  <si>
    <t>F</t>
  </si>
  <si>
    <t>Z</t>
  </si>
  <si>
    <t>L</t>
  </si>
  <si>
    <t>C</t>
  </si>
  <si>
    <t>MHz</t>
  </si>
  <si>
    <t>Ω</t>
  </si>
  <si>
    <t>pF</t>
  </si>
  <si>
    <t xml:space="preserve">PASSA BASSO A T </t>
  </si>
  <si>
    <t>PASSA ALTO A PI GRECO</t>
  </si>
  <si>
    <t>CALCOLO FILTRI DI ALTA FREQUENZA</t>
  </si>
  <si>
    <t>μH</t>
  </si>
  <si>
    <t>INPUT</t>
  </si>
  <si>
    <t>OUTPUT</t>
  </si>
  <si>
    <t>PASSA ALTO A T</t>
  </si>
  <si>
    <t>Es. 2,2</t>
  </si>
  <si>
    <t>Es. 50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</si>
</sst>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omic Sans MS"/>
      <family val="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textRotation="180"/>
    </xf>
    <xf numFmtId="0" fontId="0" fillId="8" borderId="0" xfId="0" applyFill="1"/>
    <xf numFmtId="0" fontId="4" fillId="8" borderId="0" xfId="0" applyFont="1" applyFill="1" applyAlignment="1">
      <alignment horizontal="center" vertical="center" textRotation="180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4" fillId="6" borderId="2" xfId="0" applyFont="1" applyFill="1" applyBorder="1" applyAlignment="1">
      <alignment horizontal="center" vertical="center" textRotation="180"/>
    </xf>
    <xf numFmtId="0" fontId="4" fillId="6" borderId="3" xfId="0" applyFont="1" applyFill="1" applyBorder="1" applyAlignment="1">
      <alignment horizontal="center" vertical="center" textRotation="180"/>
    </xf>
    <xf numFmtId="0" fontId="4" fillId="6" borderId="4" xfId="0" applyFont="1" applyFill="1" applyBorder="1" applyAlignment="1">
      <alignment horizontal="center" vertical="center" textRotation="180"/>
    </xf>
    <xf numFmtId="0" fontId="4" fillId="7" borderId="2" xfId="0" applyFont="1" applyFill="1" applyBorder="1" applyAlignment="1">
      <alignment horizontal="center" vertical="center" textRotation="180"/>
    </xf>
    <xf numFmtId="0" fontId="4" fillId="7" borderId="3" xfId="0" applyFont="1" applyFill="1" applyBorder="1" applyAlignment="1">
      <alignment horizontal="center" vertical="center" textRotation="180"/>
    </xf>
    <xf numFmtId="0" fontId="4" fillId="7" borderId="4" xfId="0" applyFont="1" applyFill="1" applyBorder="1" applyAlignment="1">
      <alignment horizontal="center" vertical="center" textRotation="18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512099</xdr:colOff>
      <xdr:row>3</xdr:row>
      <xdr:rowOff>112662</xdr:rowOff>
    </xdr:from>
    <xdr:to>
      <xdr:col>2</xdr:col>
      <xdr:colOff>553064</xdr:colOff>
      <xdr:row>6</xdr:row>
      <xdr:rowOff>162199</xdr:rowOff>
    </xdr:to>
    <xdr:pic>
      <xdr:nvPicPr>
        <xdr:cNvPr id="9" name="Immagine 8" descr="PASSA BASSOEXC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099" y="542823"/>
          <a:ext cx="901288" cy="725505"/>
        </a:xfrm>
        <a:prstGeom prst="rect">
          <a:avLst/>
        </a:prstGeom>
      </xdr:spPr>
    </xdr:pic>
    <xdr:clientData/>
  </xdr:twoCellAnchor>
  <xdr:twoCellAnchor editAs="oneCell">
    <xdr:from>
      <xdr:col>4</xdr:col>
      <xdr:colOff>102419</xdr:colOff>
      <xdr:row>3</xdr:row>
      <xdr:rowOff>51210</xdr:rowOff>
    </xdr:from>
    <xdr:to>
      <xdr:col>5</xdr:col>
      <xdr:colOff>471128</xdr:colOff>
      <xdr:row>6</xdr:row>
      <xdr:rowOff>168845</xdr:rowOff>
    </xdr:to>
    <xdr:pic>
      <xdr:nvPicPr>
        <xdr:cNvPr id="10" name="Immagine 9" descr="PASSA ALTOEXC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91774" y="471129"/>
          <a:ext cx="983225" cy="793603"/>
        </a:xfrm>
        <a:prstGeom prst="rect">
          <a:avLst/>
        </a:prstGeom>
      </xdr:spPr>
    </xdr:pic>
    <xdr:clientData/>
  </xdr:twoCellAnchor>
  <xdr:twoCellAnchor editAs="oneCell">
    <xdr:from>
      <xdr:col>6</xdr:col>
      <xdr:colOff>368710</xdr:colOff>
      <xdr:row>3</xdr:row>
      <xdr:rowOff>20485</xdr:rowOff>
    </xdr:from>
    <xdr:to>
      <xdr:col>8</xdr:col>
      <xdr:colOff>89389</xdr:colOff>
      <xdr:row>6</xdr:row>
      <xdr:rowOff>133146</xdr:rowOff>
    </xdr:to>
    <xdr:pic>
      <xdr:nvPicPr>
        <xdr:cNvPr id="11" name="Immagine 10" descr="PASSA BANDAEXCE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687097" y="675969"/>
          <a:ext cx="949711" cy="788629"/>
        </a:xfrm>
        <a:prstGeom prst="rect">
          <a:avLst/>
        </a:prstGeom>
      </xdr:spPr>
    </xdr:pic>
    <xdr:clientData/>
  </xdr:twoCellAnchor>
  <xdr:twoCellAnchor editAs="oneCell">
    <xdr:from>
      <xdr:col>6</xdr:col>
      <xdr:colOff>112661</xdr:colOff>
      <xdr:row>9</xdr:row>
      <xdr:rowOff>184355</xdr:rowOff>
    </xdr:from>
    <xdr:to>
      <xdr:col>9</xdr:col>
      <xdr:colOff>496226</xdr:colOff>
      <xdr:row>16</xdr:row>
      <xdr:rowOff>16986</xdr:rowOff>
    </xdr:to>
    <xdr:pic>
      <xdr:nvPicPr>
        <xdr:cNvPr id="12" name="Immagine 11" descr="SCHEMA PASSA BASSO PI GRECOEXCE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431048" y="2150807"/>
          <a:ext cx="2227113" cy="1358679"/>
        </a:xfrm>
        <a:prstGeom prst="rect">
          <a:avLst/>
        </a:prstGeom>
      </xdr:spPr>
    </xdr:pic>
    <xdr:clientData/>
  </xdr:twoCellAnchor>
  <xdr:twoCellAnchor editAs="oneCell">
    <xdr:from>
      <xdr:col>6</xdr:col>
      <xdr:colOff>133861</xdr:colOff>
      <xdr:row>19</xdr:row>
      <xdr:rowOff>184355</xdr:rowOff>
    </xdr:from>
    <xdr:to>
      <xdr:col>9</xdr:col>
      <xdr:colOff>537269</xdr:colOff>
      <xdr:row>25</xdr:row>
      <xdr:rowOff>163870</xdr:rowOff>
    </xdr:to>
    <xdr:pic>
      <xdr:nvPicPr>
        <xdr:cNvPr id="13" name="Immagine 12" descr="SCHEMA PASSA BASSO TEXCE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452248" y="4281129"/>
          <a:ext cx="2246956" cy="1280241"/>
        </a:xfrm>
        <a:prstGeom prst="rect">
          <a:avLst/>
        </a:prstGeom>
      </xdr:spPr>
    </xdr:pic>
    <xdr:clientData/>
  </xdr:twoCellAnchor>
  <xdr:twoCellAnchor editAs="oneCell">
    <xdr:from>
      <xdr:col>6</xdr:col>
      <xdr:colOff>194596</xdr:colOff>
      <xdr:row>30</xdr:row>
      <xdr:rowOff>143386</xdr:rowOff>
    </xdr:from>
    <xdr:to>
      <xdr:col>9</xdr:col>
      <xdr:colOff>368710</xdr:colOff>
      <xdr:row>36</xdr:row>
      <xdr:rowOff>189884</xdr:rowOff>
    </xdr:to>
    <xdr:pic>
      <xdr:nvPicPr>
        <xdr:cNvPr id="14" name="Immagine 13" descr="SCHEMA PASSA ALTO PI GRECOEXCE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512983" y="6554838"/>
          <a:ext cx="2017662" cy="1347224"/>
        </a:xfrm>
        <a:prstGeom prst="rect">
          <a:avLst/>
        </a:prstGeom>
      </xdr:spPr>
    </xdr:pic>
    <xdr:clientData/>
  </xdr:twoCellAnchor>
  <xdr:twoCellAnchor editAs="oneCell">
    <xdr:from>
      <xdr:col>6</xdr:col>
      <xdr:colOff>42272</xdr:colOff>
      <xdr:row>39</xdr:row>
      <xdr:rowOff>194597</xdr:rowOff>
    </xdr:from>
    <xdr:to>
      <xdr:col>9</xdr:col>
      <xdr:colOff>279994</xdr:colOff>
      <xdr:row>46</xdr:row>
      <xdr:rowOff>85006</xdr:rowOff>
    </xdr:to>
    <xdr:pic>
      <xdr:nvPicPr>
        <xdr:cNvPr id="15" name="Immagine 14" descr="SCHEMA PASSA ALTO TEXCE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360659" y="8521291"/>
          <a:ext cx="2081270" cy="1395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47"/>
  <sheetViews>
    <sheetView tabSelected="1" topLeftCell="A18" zoomScale="93" zoomScaleNormal="93" workbookViewId="0">
      <selection activeCell="E45" sqref="E45"/>
    </sheetView>
  </sheetViews>
  <sheetFormatPr defaultRowHeight="15"/>
  <cols>
    <col min="2" max="2" width="3.7109375" customWidth="1"/>
  </cols>
  <sheetData>
    <row r="2" spans="1:17" ht="18">
      <c r="A2" s="28" t="s">
        <v>10</v>
      </c>
      <c r="B2" s="29"/>
      <c r="C2" s="29"/>
      <c r="D2" s="29"/>
      <c r="E2" s="29"/>
      <c r="F2" s="29"/>
      <c r="G2" s="29"/>
      <c r="H2" s="29"/>
      <c r="I2" s="29"/>
      <c r="J2" s="29"/>
    </row>
    <row r="3" spans="1:17" ht="18.75" thickBot="1">
      <c r="A3" s="7"/>
      <c r="B3" s="1"/>
      <c r="C3" s="1"/>
      <c r="D3" s="1"/>
      <c r="E3" s="1"/>
      <c r="F3" s="1"/>
      <c r="G3" s="1"/>
      <c r="H3" s="1"/>
      <c r="I3" s="1"/>
      <c r="J3" s="1"/>
    </row>
    <row r="4" spans="1:17" ht="18">
      <c r="A4" s="19"/>
      <c r="B4" s="20"/>
      <c r="C4" s="20"/>
      <c r="D4" s="20"/>
      <c r="E4" s="20"/>
      <c r="F4" s="20"/>
      <c r="G4" s="20"/>
      <c r="H4" s="20"/>
      <c r="I4" s="21"/>
      <c r="J4" s="7"/>
    </row>
    <row r="5" spans="1:17" ht="18">
      <c r="A5" s="22"/>
      <c r="B5" s="23"/>
      <c r="C5" s="23"/>
      <c r="D5" s="23"/>
      <c r="E5" s="23"/>
      <c r="F5" s="23"/>
      <c r="G5" s="23"/>
      <c r="H5" s="23"/>
      <c r="I5" s="24"/>
      <c r="J5" s="7"/>
    </row>
    <row r="6" spans="1:17" ht="18">
      <c r="A6" s="22"/>
      <c r="B6" s="23"/>
      <c r="C6" s="23"/>
      <c r="D6" s="23"/>
      <c r="E6" s="23"/>
      <c r="F6" s="23"/>
      <c r="G6" s="23"/>
      <c r="H6" s="23"/>
      <c r="I6" s="24"/>
      <c r="J6" s="7"/>
    </row>
    <row r="7" spans="1:17" ht="18.75" thickBot="1">
      <c r="A7" s="25"/>
      <c r="B7" s="26"/>
      <c r="C7" s="26"/>
      <c r="D7" s="26"/>
      <c r="E7" s="26"/>
      <c r="F7" s="26"/>
      <c r="G7" s="26"/>
      <c r="H7" s="26"/>
      <c r="I7" s="27"/>
      <c r="J7" s="7"/>
    </row>
    <row r="9" spans="1:17" ht="15.75" thickBot="1">
      <c r="C9" s="36" t="s">
        <v>0</v>
      </c>
      <c r="D9" s="36"/>
      <c r="E9" s="36"/>
      <c r="F9" s="36"/>
    </row>
    <row r="10" spans="1:17" ht="15.75" thickBot="1">
      <c r="G10" s="19"/>
      <c r="H10" s="20"/>
      <c r="I10" s="20"/>
      <c r="J10" s="21"/>
    </row>
    <row r="11" spans="1:17" ht="18.75" thickBot="1">
      <c r="A11" s="30" t="s">
        <v>12</v>
      </c>
      <c r="B11" s="14"/>
      <c r="C11" s="8" t="s">
        <v>1</v>
      </c>
      <c r="D11" s="16"/>
      <c r="E11" s="5" t="s">
        <v>5</v>
      </c>
      <c r="F11" s="18" t="s">
        <v>15</v>
      </c>
      <c r="G11" s="22"/>
      <c r="H11" s="23"/>
      <c r="I11" s="23"/>
      <c r="J11" s="24"/>
      <c r="N11" s="37"/>
      <c r="O11" s="37"/>
      <c r="P11" s="37"/>
      <c r="Q11" s="37"/>
    </row>
    <row r="12" spans="1:17" ht="15.75" thickBot="1">
      <c r="A12" s="31"/>
      <c r="B12" s="15"/>
      <c r="E12" s="5"/>
      <c r="F12" s="5"/>
      <c r="G12" s="22"/>
      <c r="H12" s="23"/>
      <c r="I12" s="23"/>
      <c r="J12" s="24"/>
      <c r="N12" s="37"/>
      <c r="O12" s="37"/>
      <c r="P12" s="37"/>
      <c r="Q12" s="37"/>
    </row>
    <row r="13" spans="1:17" ht="18.75" thickBot="1">
      <c r="A13" s="32"/>
      <c r="B13" s="15"/>
      <c r="C13" s="11" t="s">
        <v>2</v>
      </c>
      <c r="D13" s="2"/>
      <c r="E13" s="6" t="s">
        <v>6</v>
      </c>
      <c r="F13" s="18" t="s">
        <v>16</v>
      </c>
      <c r="G13" s="22"/>
      <c r="H13" s="23"/>
      <c r="I13" s="23"/>
      <c r="J13" s="24"/>
      <c r="N13" s="37"/>
      <c r="O13" s="37"/>
      <c r="P13" s="37"/>
      <c r="Q13" s="37"/>
    </row>
    <row r="14" spans="1:17" ht="15.75" thickBot="1">
      <c r="B14" s="14"/>
      <c r="E14" s="5"/>
      <c r="F14" s="5"/>
      <c r="G14" s="22"/>
      <c r="H14" s="23"/>
      <c r="I14" s="23"/>
      <c r="J14" s="24"/>
      <c r="N14" s="37"/>
      <c r="O14" s="37"/>
      <c r="P14" s="37"/>
      <c r="Q14" s="37"/>
    </row>
    <row r="15" spans="1:17" ht="18.75" thickBot="1">
      <c r="A15" s="33" t="s">
        <v>13</v>
      </c>
      <c r="B15" s="15"/>
      <c r="C15" s="9" t="s">
        <v>3</v>
      </c>
      <c r="D15" s="16" t="e">
        <f xml:space="preserve"> (0.318*D13)/D11</f>
        <v>#DIV/0!</v>
      </c>
      <c r="E15" s="6" t="s">
        <v>11</v>
      </c>
      <c r="F15" s="6"/>
      <c r="G15" s="22"/>
      <c r="H15" s="23"/>
      <c r="I15" s="23"/>
      <c r="J15" s="24"/>
      <c r="N15" s="37"/>
      <c r="O15" s="37"/>
      <c r="P15" s="37"/>
      <c r="Q15" s="37"/>
    </row>
    <row r="16" spans="1:17" ht="15.75" thickBot="1">
      <c r="A16" s="34"/>
      <c r="B16" s="15"/>
      <c r="E16" s="5"/>
      <c r="F16" s="5"/>
      <c r="G16" s="22"/>
      <c r="H16" s="23"/>
      <c r="I16" s="23"/>
      <c r="J16" s="24"/>
      <c r="N16" s="37"/>
      <c r="O16" s="37"/>
      <c r="P16" s="37"/>
      <c r="Q16" s="37"/>
    </row>
    <row r="17" spans="1:17" ht="17.25" thickBot="1">
      <c r="A17" s="35"/>
      <c r="B17" s="15"/>
      <c r="C17" s="10" t="s">
        <v>4</v>
      </c>
      <c r="D17" s="16" t="e">
        <f xml:space="preserve"> 159000/(D11*D13)</f>
        <v>#DIV/0!</v>
      </c>
      <c r="E17" s="5" t="s">
        <v>7</v>
      </c>
      <c r="F17" s="5"/>
      <c r="G17" s="25"/>
      <c r="H17" s="26"/>
      <c r="I17" s="26"/>
      <c r="J17" s="27"/>
      <c r="N17" s="37"/>
      <c r="O17" s="37"/>
      <c r="P17" s="37"/>
      <c r="Q17" s="37"/>
    </row>
    <row r="18" spans="1:17" ht="16.5">
      <c r="C18" s="3"/>
      <c r="G18" s="2"/>
      <c r="H18" s="2"/>
      <c r="I18" s="2"/>
      <c r="J18" s="2"/>
      <c r="N18" s="2"/>
      <c r="O18" s="2"/>
      <c r="P18" s="2"/>
      <c r="Q18" s="2"/>
    </row>
    <row r="19" spans="1:17" ht="15.75" thickBot="1">
      <c r="C19" s="36" t="s">
        <v>8</v>
      </c>
      <c r="D19" s="36"/>
      <c r="E19" s="36"/>
      <c r="F19" s="36"/>
      <c r="G19" s="1"/>
      <c r="H19" s="1"/>
      <c r="I19" s="1"/>
    </row>
    <row r="20" spans="1:17" ht="15.75" thickBot="1">
      <c r="G20" s="19"/>
      <c r="H20" s="20"/>
      <c r="I20" s="20"/>
      <c r="J20" s="21"/>
    </row>
    <row r="21" spans="1:17" ht="17.25" customHeight="1" thickBot="1">
      <c r="A21" s="30" t="s">
        <v>12</v>
      </c>
      <c r="B21" s="13"/>
      <c r="C21" s="8" t="s">
        <v>1</v>
      </c>
      <c r="D21" s="16"/>
      <c r="E21" s="5" t="s">
        <v>5</v>
      </c>
      <c r="F21" s="18" t="s">
        <v>15</v>
      </c>
      <c r="G21" s="22"/>
      <c r="H21" s="23"/>
      <c r="I21" s="23"/>
      <c r="J21" s="24"/>
    </row>
    <row r="22" spans="1:17" ht="15.75" thickBot="1">
      <c r="A22" s="31"/>
      <c r="B22" s="13"/>
      <c r="D22" s="2"/>
      <c r="E22" s="5"/>
      <c r="F22" s="5"/>
      <c r="G22" s="22"/>
      <c r="H22" s="23"/>
      <c r="I22" s="23"/>
      <c r="J22" s="24"/>
    </row>
    <row r="23" spans="1:17" ht="18.75" thickBot="1">
      <c r="A23" s="32"/>
      <c r="B23" s="13"/>
      <c r="C23" s="11" t="s">
        <v>2</v>
      </c>
      <c r="D23" s="17"/>
      <c r="E23" s="6" t="s">
        <v>6</v>
      </c>
      <c r="F23" s="18" t="s">
        <v>16</v>
      </c>
      <c r="G23" s="22"/>
      <c r="H23" s="23"/>
      <c r="I23" s="23"/>
      <c r="J23" s="24"/>
    </row>
    <row r="24" spans="1:17" ht="15.75" thickBot="1">
      <c r="D24" s="2"/>
      <c r="E24" s="5"/>
      <c r="F24" s="5"/>
      <c r="G24" s="22"/>
      <c r="H24" s="23"/>
      <c r="I24" s="23"/>
      <c r="J24" s="24"/>
    </row>
    <row r="25" spans="1:17" ht="18.75" customHeight="1" thickBot="1">
      <c r="A25" s="33" t="s">
        <v>13</v>
      </c>
      <c r="B25" s="13"/>
      <c r="C25" s="9" t="s">
        <v>3</v>
      </c>
      <c r="D25" s="16" t="e">
        <f xml:space="preserve"> (0.159*D23)/D21</f>
        <v>#DIV/0!</v>
      </c>
      <c r="E25" s="6" t="s">
        <v>11</v>
      </c>
      <c r="F25" s="6"/>
      <c r="G25" s="22"/>
      <c r="H25" s="23"/>
      <c r="I25" s="23"/>
      <c r="J25" s="24"/>
    </row>
    <row r="26" spans="1:17" ht="15.75" thickBot="1">
      <c r="A26" s="34"/>
      <c r="B26" s="13"/>
      <c r="D26" s="2"/>
      <c r="E26" s="5"/>
      <c r="F26" s="5"/>
      <c r="G26" s="22"/>
      <c r="H26" s="23"/>
      <c r="I26" s="23"/>
      <c r="J26" s="24"/>
    </row>
    <row r="27" spans="1:17" ht="17.25" thickBot="1">
      <c r="A27" s="35"/>
      <c r="B27" s="13"/>
      <c r="C27" s="10" t="s">
        <v>4</v>
      </c>
      <c r="D27" s="16" t="e">
        <f xml:space="preserve"> 318000/(D21*D23)</f>
        <v>#DIV/0!</v>
      </c>
      <c r="E27" s="5" t="s">
        <v>7</v>
      </c>
      <c r="F27" s="5"/>
      <c r="G27" s="25"/>
      <c r="H27" s="26"/>
      <c r="I27" s="26"/>
      <c r="J27" s="27"/>
    </row>
    <row r="28" spans="1:17">
      <c r="G28" s="2"/>
      <c r="H28" s="2"/>
      <c r="I28" s="2"/>
      <c r="J28" s="2"/>
    </row>
    <row r="29" spans="1:17">
      <c r="C29" s="36" t="s">
        <v>9</v>
      </c>
      <c r="D29" s="36"/>
      <c r="E29" s="36"/>
      <c r="F29" s="36"/>
    </row>
    <row r="30" spans="1:17" ht="15.75" thickBot="1">
      <c r="C30" s="4"/>
      <c r="D30" s="4"/>
      <c r="E30" s="4"/>
      <c r="F30" s="4"/>
    </row>
    <row r="31" spans="1:17" ht="17.25" customHeight="1" thickBot="1">
      <c r="A31" s="30" t="s">
        <v>12</v>
      </c>
      <c r="B31" s="13"/>
      <c r="C31" s="8" t="s">
        <v>1</v>
      </c>
      <c r="D31" s="16"/>
      <c r="E31" s="5" t="s">
        <v>5</v>
      </c>
      <c r="F31" s="18" t="s">
        <v>15</v>
      </c>
      <c r="G31" s="19"/>
      <c r="H31" s="20"/>
      <c r="I31" s="20"/>
      <c r="J31" s="21"/>
    </row>
    <row r="32" spans="1:17" ht="15.75" thickBot="1">
      <c r="A32" s="31"/>
      <c r="B32" s="13"/>
      <c r="D32" s="2"/>
      <c r="G32" s="22"/>
      <c r="H32" s="23"/>
      <c r="I32" s="23"/>
      <c r="J32" s="24"/>
    </row>
    <row r="33" spans="1:10" ht="18.75" thickBot="1">
      <c r="A33" s="32"/>
      <c r="B33" s="13"/>
      <c r="C33" s="11" t="s">
        <v>2</v>
      </c>
      <c r="D33" s="17"/>
      <c r="E33" s="6" t="s">
        <v>6</v>
      </c>
      <c r="F33" s="18" t="s">
        <v>16</v>
      </c>
      <c r="G33" s="22"/>
      <c r="H33" s="23"/>
      <c r="I33" s="23"/>
      <c r="J33" s="24"/>
    </row>
    <row r="34" spans="1:10" ht="15.75" thickBot="1">
      <c r="D34" s="2"/>
      <c r="G34" s="22"/>
      <c r="H34" s="23"/>
      <c r="I34" s="23"/>
      <c r="J34" s="24"/>
    </row>
    <row r="35" spans="1:10" ht="18.75" customHeight="1" thickBot="1">
      <c r="A35" s="33" t="s">
        <v>13</v>
      </c>
      <c r="B35" s="13"/>
      <c r="C35" s="9" t="s">
        <v>3</v>
      </c>
      <c r="D35" s="2" t="e">
        <f xml:space="preserve"> (0.159*D33)/D31</f>
        <v>#DIV/0!</v>
      </c>
      <c r="E35" s="6" t="s">
        <v>11</v>
      </c>
      <c r="F35" s="6"/>
      <c r="G35" s="22"/>
      <c r="H35" s="23"/>
      <c r="I35" s="23"/>
      <c r="J35" s="24"/>
    </row>
    <row r="36" spans="1:10" ht="15.75" thickBot="1">
      <c r="A36" s="34"/>
      <c r="B36" s="13"/>
      <c r="D36" s="2"/>
      <c r="G36" s="22"/>
      <c r="H36" s="23"/>
      <c r="I36" s="23"/>
      <c r="J36" s="24"/>
    </row>
    <row r="37" spans="1:10" ht="17.25" thickBot="1">
      <c r="A37" s="35"/>
      <c r="B37" s="13"/>
      <c r="C37" s="10" t="s">
        <v>4</v>
      </c>
      <c r="D37" s="16" t="e">
        <f xml:space="preserve"> 79600/(D31*D33)</f>
        <v>#DIV/0!</v>
      </c>
      <c r="E37" s="5" t="s">
        <v>7</v>
      </c>
      <c r="F37" s="5"/>
      <c r="G37" s="25"/>
      <c r="H37" s="26"/>
      <c r="I37" s="26"/>
      <c r="J37" s="27"/>
    </row>
    <row r="38" spans="1:10">
      <c r="G38" s="2"/>
      <c r="H38" s="2"/>
      <c r="I38" s="2"/>
      <c r="J38" s="2"/>
    </row>
    <row r="39" spans="1:10" ht="15.75" thickBot="1">
      <c r="C39" s="36" t="s">
        <v>14</v>
      </c>
      <c r="D39" s="36"/>
      <c r="E39" s="36"/>
      <c r="F39" s="36"/>
    </row>
    <row r="40" spans="1:10" ht="15.75" thickBot="1">
      <c r="G40" s="19"/>
      <c r="H40" s="20"/>
      <c r="I40" s="20"/>
      <c r="J40" s="21"/>
    </row>
    <row r="41" spans="1:10" ht="17.25" customHeight="1" thickBot="1">
      <c r="A41" s="30" t="s">
        <v>12</v>
      </c>
      <c r="B41" s="13"/>
      <c r="C41" s="8" t="s">
        <v>1</v>
      </c>
      <c r="D41" s="16"/>
      <c r="E41" s="5" t="s">
        <v>5</v>
      </c>
      <c r="F41" s="18" t="s">
        <v>15</v>
      </c>
      <c r="G41" s="22"/>
      <c r="H41" s="23"/>
      <c r="I41" s="23"/>
      <c r="J41" s="24"/>
    </row>
    <row r="42" spans="1:10" ht="15.75" thickBot="1">
      <c r="A42" s="31"/>
      <c r="B42" s="13"/>
      <c r="D42" s="12"/>
      <c r="E42" s="5"/>
      <c r="F42" s="5"/>
      <c r="G42" s="22"/>
      <c r="H42" s="23"/>
      <c r="I42" s="23"/>
      <c r="J42" s="24"/>
    </row>
    <row r="43" spans="1:10" ht="18.75" thickBot="1">
      <c r="A43" s="32"/>
      <c r="B43" s="13"/>
      <c r="C43" s="11" t="s">
        <v>2</v>
      </c>
      <c r="D43" s="17"/>
      <c r="E43" s="6" t="s">
        <v>6</v>
      </c>
      <c r="F43" s="18" t="s">
        <v>16</v>
      </c>
      <c r="G43" s="22"/>
      <c r="H43" s="23"/>
      <c r="I43" s="23"/>
      <c r="J43" s="24"/>
    </row>
    <row r="44" spans="1:10" ht="15.75" thickBot="1">
      <c r="D44" s="12"/>
      <c r="E44" s="5"/>
      <c r="F44" s="5"/>
      <c r="G44" s="22"/>
      <c r="H44" s="23"/>
      <c r="I44" s="23"/>
      <c r="J44" s="24"/>
    </row>
    <row r="45" spans="1:10" ht="18.75" customHeight="1" thickBot="1">
      <c r="A45" s="33" t="s">
        <v>13</v>
      </c>
      <c r="B45" s="13"/>
      <c r="C45" s="9" t="s">
        <v>3</v>
      </c>
      <c r="D45" s="16" t="e">
        <f>(0.076*D43)/D41</f>
        <v>#DIV/0!</v>
      </c>
      <c r="E45" s="6" t="s">
        <v>11</v>
      </c>
      <c r="F45" s="6"/>
      <c r="G45" s="22"/>
      <c r="H45" s="23"/>
      <c r="I45" s="23"/>
      <c r="J45" s="24"/>
    </row>
    <row r="46" spans="1:10" ht="15.75" thickBot="1">
      <c r="A46" s="34"/>
      <c r="B46" s="13"/>
      <c r="D46" s="12"/>
      <c r="E46" s="5"/>
      <c r="F46" s="5"/>
      <c r="G46" s="22"/>
      <c r="H46" s="23"/>
      <c r="I46" s="23"/>
      <c r="J46" s="24"/>
    </row>
    <row r="47" spans="1:10" ht="17.25" thickBot="1">
      <c r="A47" s="35"/>
      <c r="B47" s="13"/>
      <c r="C47" s="10" t="s">
        <v>4</v>
      </c>
      <c r="D47" s="16" t="e">
        <f>159000/(D43*D41)</f>
        <v>#DIV/0!</v>
      </c>
      <c r="E47" s="5" t="s">
        <v>7</v>
      </c>
      <c r="F47" s="5"/>
      <c r="G47" s="25"/>
      <c r="H47" s="26"/>
      <c r="I47" s="26"/>
      <c r="J47" s="27"/>
    </row>
  </sheetData>
  <mergeCells count="19">
    <mergeCell ref="C39:F39"/>
    <mergeCell ref="N11:Q17"/>
    <mergeCell ref="G10:J17"/>
    <mergeCell ref="A45:A47"/>
    <mergeCell ref="G20:J27"/>
    <mergeCell ref="G31:J37"/>
    <mergeCell ref="A31:A33"/>
    <mergeCell ref="A41:A43"/>
    <mergeCell ref="A25:A27"/>
    <mergeCell ref="A35:A37"/>
    <mergeCell ref="G40:J47"/>
    <mergeCell ref="C29:F29"/>
    <mergeCell ref="A4:I7"/>
    <mergeCell ref="A2:J2"/>
    <mergeCell ref="A11:A13"/>
    <mergeCell ref="A15:A17"/>
    <mergeCell ref="A21:A23"/>
    <mergeCell ref="C9:F9"/>
    <mergeCell ref="C19:F19"/>
  </mergeCells>
  <pageMargins left="0.78740157480314965" right="0" top="0" bottom="0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Administrator</cp:lastModifiedBy>
  <cp:lastPrinted>2019-02-17T18:13:23Z</cp:lastPrinted>
  <dcterms:created xsi:type="dcterms:W3CDTF">2019-02-17T16:55:23Z</dcterms:created>
  <dcterms:modified xsi:type="dcterms:W3CDTF">2019-03-18T09:56:24Z</dcterms:modified>
</cp:coreProperties>
</file>